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bf06da58d323c8/Dokument/Föreningen Rindöborna/Ekonomi/2025/"/>
    </mc:Choice>
  </mc:AlternateContent>
  <xr:revisionPtr revIDLastSave="0" documentId="8_{EB0F5D50-C688-4A2D-82AC-7A43BFF5DC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t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L27" i="1"/>
  <c r="L31" i="1"/>
  <c r="J19" i="1"/>
  <c r="L10" i="1"/>
  <c r="J12" i="1"/>
  <c r="L8" i="1"/>
  <c r="L30" i="1"/>
  <c r="L9" i="1"/>
  <c r="H12" i="1"/>
  <c r="L25" i="1"/>
  <c r="L32" i="1"/>
  <c r="N7" i="1"/>
  <c r="H19" i="1"/>
  <c r="L33" i="1"/>
  <c r="J20" i="1" l="1"/>
  <c r="L28" i="1"/>
  <c r="L18" i="1" l="1"/>
  <c r="L11" i="1"/>
  <c r="J34" i="1" l="1"/>
  <c r="J36" i="1" s="1"/>
  <c r="L6" i="1" l="1"/>
  <c r="L29" i="1"/>
  <c r="L24" i="1"/>
  <c r="L17" i="1"/>
  <c r="L7" i="1"/>
  <c r="L12" i="1" l="1"/>
  <c r="L16" i="1"/>
  <c r="L19" i="1" s="1"/>
  <c r="H20" i="1"/>
  <c r="H36" i="1" s="1"/>
  <c r="L26" i="1"/>
  <c r="L34" i="1" s="1"/>
  <c r="L20" i="1" l="1"/>
  <c r="L36" i="1" s="1"/>
</calcChain>
</file>

<file path=xl/sharedStrings.xml><?xml version="1.0" encoding="utf-8"?>
<sst xmlns="http://schemas.openxmlformats.org/spreadsheetml/2006/main" count="33" uniqueCount="32">
  <si>
    <t>Föreningen Rindöborna</t>
  </si>
  <si>
    <t>Årsbudget</t>
  </si>
  <si>
    <t>Per/årsbudget</t>
  </si>
  <si>
    <t>Rörelsens intäkter</t>
  </si>
  <si>
    <t>Medlemsavgifter</t>
  </si>
  <si>
    <t>S:a Rörelseintäkter</t>
  </si>
  <si>
    <t>Direkta kostnader</t>
  </si>
  <si>
    <t>Kostnader möten</t>
  </si>
  <si>
    <t>Föreningsavgifter</t>
  </si>
  <si>
    <t>S:a Direkta kostnader</t>
  </si>
  <si>
    <t>Övriga externa kostnader</t>
  </si>
  <si>
    <t>Trycksaker/utskick</t>
  </si>
  <si>
    <t>Övrigt inkl. Bank</t>
  </si>
  <si>
    <t>S:a Övriga externa kostnader</t>
  </si>
  <si>
    <t>Rörelseresultat</t>
  </si>
  <si>
    <t>Övriga sidointäkter</t>
  </si>
  <si>
    <t xml:space="preserve">Inköpta tjänster </t>
  </si>
  <si>
    <t>Brutto</t>
  </si>
  <si>
    <t>Bidrag aktivitetshuset Rindögården</t>
  </si>
  <si>
    <t>Restituerad skatt</t>
  </si>
  <si>
    <t>Kostnader hyrd lokal</t>
  </si>
  <si>
    <t>försäkring</t>
  </si>
  <si>
    <t>Städning</t>
  </si>
  <si>
    <t>Midsommar</t>
  </si>
  <si>
    <t>Rindödagen</t>
  </si>
  <si>
    <t>Rindögård utlägg</t>
  </si>
  <si>
    <t>Rindögård Kiosk</t>
  </si>
  <si>
    <t>Rindögården övrigt</t>
  </si>
  <si>
    <t>Räkenskapsår 2025-01-01  -  2025-12-31</t>
  </si>
  <si>
    <t>Kiosk utlägg</t>
  </si>
  <si>
    <t>Budget 2025</t>
  </si>
  <si>
    <t>Perioden
t.o.m. 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</si>
</sst>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,##0.00\ &quot;k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44" fontId="0" fillId="0" borderId="0" xfId="1" applyFont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44" fontId="3" fillId="0" borderId="0" xfId="1" applyFont="1"/>
    <xf numFmtId="0" fontId="3" fillId="0" borderId="2" xfId="0" applyFont="1" applyBorder="1"/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44" fontId="3" fillId="0" borderId="3" xfId="1" applyFont="1" applyBorder="1"/>
    <xf numFmtId="0" fontId="3" fillId="0" borderId="3" xfId="0" applyFont="1" applyBorder="1"/>
    <xf numFmtId="44" fontId="3" fillId="0" borderId="1" xfId="1" applyFont="1" applyBorder="1"/>
    <xf numFmtId="2" fontId="3" fillId="0" borderId="1" xfId="0" applyNumberFormat="1" applyFont="1" applyBorder="1" applyAlignment="1">
      <alignment horizontal="center" wrapText="1"/>
    </xf>
    <xf numFmtId="2" fontId="3" fillId="0" borderId="0" xfId="1" applyNumberFormat="1" applyFont="1"/>
    <xf numFmtId="2" fontId="3" fillId="0" borderId="0" xfId="0" applyNumberFormat="1" applyFont="1"/>
    <xf numFmtId="40" fontId="0" fillId="0" borderId="0" xfId="0" applyNumberFormat="1"/>
    <xf numFmtId="164" fontId="3" fillId="0" borderId="3" xfId="1" applyNumberFormat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8" fontId="0" fillId="0" borderId="3" xfId="1" applyNumberFormat="1" applyFont="1" applyBorder="1"/>
    <xf numFmtId="8" fontId="0" fillId="0" borderId="4" xfId="1" applyNumberFormat="1" applyFont="1" applyBorder="1"/>
    <xf numFmtId="8" fontId="0" fillId="0" borderId="5" xfId="1" applyNumberFormat="1" applyFont="1" applyBorder="1"/>
    <xf numFmtId="1" fontId="0" fillId="0" borderId="0" xfId="0" applyNumberFormat="1"/>
    <xf numFmtId="8" fontId="0" fillId="0" borderId="0" xfId="0" applyNumberFormat="1"/>
    <xf numFmtId="8" fontId="3" fillId="0" borderId="3" xfId="1" applyNumberFormat="1" applyFont="1" applyBorder="1"/>
    <xf numFmtId="164" fontId="0" fillId="0" borderId="0" xfId="0" applyNumberFormat="1"/>
    <xf numFmtId="0" fontId="0" fillId="0" borderId="6" xfId="0" applyBorder="1"/>
    <xf numFmtId="44" fontId="3" fillId="0" borderId="6" xfId="0" applyNumberFormat="1" applyFont="1" applyBorder="1"/>
    <xf numFmtId="0" fontId="3" fillId="0" borderId="6" xfId="0" applyFont="1" applyBorder="1"/>
    <xf numFmtId="164" fontId="0" fillId="0" borderId="6" xfId="1" applyNumberFormat="1" applyFont="1" applyBorder="1"/>
    <xf numFmtId="164" fontId="0" fillId="0" borderId="6" xfId="0" applyNumberFormat="1" applyBorder="1"/>
    <xf numFmtId="8" fontId="0" fillId="0" borderId="6" xfId="1" applyNumberFormat="1" applyFont="1" applyBorder="1"/>
    <xf numFmtId="0" fontId="0" fillId="0" borderId="1" xfId="0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6"/>
  <sheetViews>
    <sheetView showGridLines="0" tabSelected="1" workbookViewId="0">
      <selection activeCell="H1" sqref="H1"/>
    </sheetView>
  </sheetViews>
  <sheetFormatPr defaultRowHeight="15" x14ac:dyDescent="0.25"/>
  <cols>
    <col min="1" max="1" width="3.7109375" customWidth="1"/>
    <col min="7" max="7" width="3.7109375" customWidth="1"/>
    <col min="8" max="8" width="14.28515625" style="5" customWidth="1"/>
    <col min="9" max="9" width="3.7109375" style="5" customWidth="1"/>
    <col min="10" max="10" width="16.85546875" style="5" customWidth="1"/>
    <col min="11" max="11" width="3.7109375" customWidth="1"/>
    <col min="12" max="12" width="14.28515625" customWidth="1"/>
    <col min="13" max="13" width="3.7109375" customWidth="1"/>
    <col min="14" max="14" width="10.42578125" bestFit="1" customWidth="1"/>
    <col min="15" max="15" width="10.85546875" bestFit="1" customWidth="1"/>
    <col min="17" max="17" width="10.140625" bestFit="1" customWidth="1"/>
  </cols>
  <sheetData>
    <row r="1" spans="2:14" x14ac:dyDescent="0.25">
      <c r="N1" s="9"/>
    </row>
    <row r="2" spans="2:14" x14ac:dyDescent="0.25">
      <c r="B2" s="38" t="s">
        <v>0</v>
      </c>
      <c r="C2" s="38"/>
      <c r="D2" s="38"/>
      <c r="F2" s="39" t="s">
        <v>30</v>
      </c>
      <c r="G2" s="39"/>
      <c r="H2" s="39"/>
      <c r="I2" s="39"/>
      <c r="J2" s="39"/>
      <c r="K2" s="39"/>
      <c r="L2" s="39"/>
    </row>
    <row r="3" spans="2:14" x14ac:dyDescent="0.25">
      <c r="B3" s="38" t="s">
        <v>28</v>
      </c>
      <c r="C3" s="38"/>
      <c r="D3" s="38"/>
      <c r="E3" s="38"/>
    </row>
    <row r="4" spans="2:14" ht="30.75" thickBot="1" x14ac:dyDescent="0.3">
      <c r="B4" s="1"/>
      <c r="C4" s="1"/>
      <c r="D4" s="1"/>
      <c r="E4" s="1"/>
      <c r="F4" s="1"/>
      <c r="G4" s="1"/>
      <c r="H4" s="10" t="s">
        <v>1</v>
      </c>
      <c r="I4" s="10"/>
      <c r="J4" s="16" t="s">
        <v>31</v>
      </c>
      <c r="K4" s="11"/>
      <c r="L4" s="11" t="s">
        <v>2</v>
      </c>
    </row>
    <row r="5" spans="2:14" x14ac:dyDescent="0.25">
      <c r="B5" s="37" t="s">
        <v>3</v>
      </c>
      <c r="C5" s="37"/>
      <c r="D5" s="37"/>
      <c r="E5" s="37"/>
      <c r="H5" s="7"/>
      <c r="J5" s="17"/>
      <c r="L5" s="2"/>
    </row>
    <row r="6" spans="2:14" x14ac:dyDescent="0.25">
      <c r="B6" s="12">
        <v>3600</v>
      </c>
      <c r="C6" s="12" t="s">
        <v>18</v>
      </c>
      <c r="D6" s="12"/>
      <c r="E6" s="12"/>
      <c r="F6" s="12"/>
      <c r="G6" s="12"/>
      <c r="H6" s="13">
        <v>180000</v>
      </c>
      <c r="I6" s="14"/>
      <c r="J6" s="20"/>
      <c r="K6" s="12"/>
      <c r="L6" s="23">
        <f t="shared" ref="L6:L11" si="0">J6-H6</f>
        <v>-180000</v>
      </c>
    </row>
    <row r="7" spans="2:14" x14ac:dyDescent="0.25">
      <c r="B7" s="12">
        <v>3610</v>
      </c>
      <c r="C7" s="12" t="s">
        <v>4</v>
      </c>
      <c r="D7" s="12"/>
      <c r="E7" s="12"/>
      <c r="F7" s="12"/>
      <c r="G7" s="12"/>
      <c r="H7" s="13">
        <v>26000</v>
      </c>
      <c r="I7" s="14"/>
      <c r="J7" s="20"/>
      <c r="K7" s="12"/>
      <c r="L7" s="23">
        <f t="shared" si="0"/>
        <v>-26000</v>
      </c>
      <c r="N7" s="26">
        <f>J7/200</f>
        <v>0</v>
      </c>
    </row>
    <row r="8" spans="2:14" x14ac:dyDescent="0.25">
      <c r="B8" s="12">
        <v>3670</v>
      </c>
      <c r="C8" s="12" t="s">
        <v>23</v>
      </c>
      <c r="D8" s="12"/>
      <c r="E8" s="12"/>
      <c r="F8" s="12"/>
      <c r="G8" s="12"/>
      <c r="H8" s="13">
        <v>5000</v>
      </c>
      <c r="I8" s="14"/>
      <c r="J8" s="20"/>
      <c r="K8" s="12"/>
      <c r="L8" s="23">
        <f t="shared" si="0"/>
        <v>-5000</v>
      </c>
      <c r="N8" s="26"/>
    </row>
    <row r="9" spans="2:14" x14ac:dyDescent="0.25">
      <c r="B9" s="12">
        <v>3680</v>
      </c>
      <c r="C9" s="12" t="s">
        <v>26</v>
      </c>
      <c r="D9" s="12"/>
      <c r="E9" s="12"/>
      <c r="F9" s="12"/>
      <c r="G9" s="12"/>
      <c r="H9" s="13">
        <v>11000</v>
      </c>
      <c r="I9" s="14"/>
      <c r="J9" s="20"/>
      <c r="K9" s="12"/>
      <c r="L9" s="23">
        <f t="shared" si="0"/>
        <v>-11000</v>
      </c>
      <c r="N9" s="26"/>
    </row>
    <row r="10" spans="2:14" x14ac:dyDescent="0.25">
      <c r="B10" s="12">
        <v>3685</v>
      </c>
      <c r="C10" s="12" t="s">
        <v>27</v>
      </c>
      <c r="D10" s="12"/>
      <c r="E10" s="12"/>
      <c r="F10" s="12"/>
      <c r="G10" s="12"/>
      <c r="H10" s="13">
        <v>2000</v>
      </c>
      <c r="I10" s="14"/>
      <c r="J10" s="20"/>
      <c r="K10" s="12"/>
      <c r="L10" s="23">
        <f t="shared" si="0"/>
        <v>-2000</v>
      </c>
      <c r="N10" s="26"/>
    </row>
    <row r="11" spans="2:14" x14ac:dyDescent="0.25">
      <c r="B11" s="12">
        <v>3690</v>
      </c>
      <c r="C11" s="12" t="s">
        <v>15</v>
      </c>
      <c r="D11" s="12"/>
      <c r="E11" s="12"/>
      <c r="F11" s="12"/>
      <c r="G11" s="12"/>
      <c r="H11" s="13">
        <v>5500</v>
      </c>
      <c r="I11" s="14"/>
      <c r="J11" s="20"/>
      <c r="K11" s="12"/>
      <c r="L11" s="23">
        <f t="shared" si="0"/>
        <v>-5500</v>
      </c>
      <c r="N11" s="26"/>
    </row>
    <row r="12" spans="2:14" ht="15.75" thickBot="1" x14ac:dyDescent="0.3">
      <c r="B12" s="36" t="s">
        <v>5</v>
      </c>
      <c r="C12" s="36"/>
      <c r="D12" s="36"/>
      <c r="E12" s="36"/>
      <c r="F12" s="1"/>
      <c r="G12" s="1"/>
      <c r="H12" s="21">
        <f>SUM(H6:H11)</f>
        <v>229500</v>
      </c>
      <c r="I12" s="6"/>
      <c r="J12" s="21">
        <f>SUM(J6:J11)</f>
        <v>0</v>
      </c>
      <c r="K12" s="1"/>
      <c r="L12" s="25">
        <f>SUM(L6:L11)</f>
        <v>-229500</v>
      </c>
    </row>
    <row r="13" spans="2:14" x14ac:dyDescent="0.25">
      <c r="J13" s="18"/>
      <c r="L13" s="19"/>
    </row>
    <row r="14" spans="2:14" x14ac:dyDescent="0.25">
      <c r="J14" s="18"/>
      <c r="L14" s="19"/>
    </row>
    <row r="15" spans="2:14" x14ac:dyDescent="0.25">
      <c r="B15" s="37" t="s">
        <v>6</v>
      </c>
      <c r="C15" s="37"/>
      <c r="D15" s="37"/>
      <c r="E15" s="37"/>
      <c r="J15" s="18"/>
      <c r="L15" s="19"/>
    </row>
    <row r="16" spans="2:14" x14ac:dyDescent="0.25">
      <c r="B16" s="12">
        <v>4110</v>
      </c>
      <c r="C16" s="12" t="s">
        <v>7</v>
      </c>
      <c r="D16" s="12"/>
      <c r="E16" s="12"/>
      <c r="F16" s="12"/>
      <c r="G16" s="12"/>
      <c r="H16" s="13">
        <v>-10000</v>
      </c>
      <c r="I16" s="14"/>
      <c r="J16" s="20"/>
      <c r="K16" s="12"/>
      <c r="L16" s="23">
        <f t="shared" ref="L16:L18" si="1">J16-H16</f>
        <v>10000</v>
      </c>
    </row>
    <row r="17" spans="2:17" x14ac:dyDescent="0.25">
      <c r="B17" s="12">
        <v>4120</v>
      </c>
      <c r="C17" s="12" t="s">
        <v>8</v>
      </c>
      <c r="D17" s="12"/>
      <c r="E17" s="12"/>
      <c r="F17" s="12"/>
      <c r="G17" s="12"/>
      <c r="H17" s="13">
        <v>0</v>
      </c>
      <c r="I17" s="14"/>
      <c r="J17" s="20"/>
      <c r="K17" s="12"/>
      <c r="L17" s="23">
        <f t="shared" si="1"/>
        <v>0</v>
      </c>
    </row>
    <row r="18" spans="2:17" x14ac:dyDescent="0.25">
      <c r="B18" s="12">
        <v>4425</v>
      </c>
      <c r="C18" s="12" t="s">
        <v>16</v>
      </c>
      <c r="D18" s="12"/>
      <c r="E18" s="12"/>
      <c r="F18" s="12"/>
      <c r="G18" s="12"/>
      <c r="H18" s="13">
        <v>-3100</v>
      </c>
      <c r="I18" s="14"/>
      <c r="J18" s="20"/>
      <c r="K18" s="12"/>
      <c r="L18" s="23">
        <f t="shared" si="1"/>
        <v>3100</v>
      </c>
    </row>
    <row r="19" spans="2:17" x14ac:dyDescent="0.25">
      <c r="B19" s="3" t="s">
        <v>9</v>
      </c>
      <c r="C19" s="3"/>
      <c r="D19" s="3"/>
      <c r="E19" s="3"/>
      <c r="F19" s="3"/>
      <c r="G19" s="3"/>
      <c r="H19" s="22">
        <f>SUM(H16:H18)</f>
        <v>-13100</v>
      </c>
      <c r="I19" s="8"/>
      <c r="J19" s="22">
        <f>SUM(J16:J18)</f>
        <v>0</v>
      </c>
      <c r="K19" s="3"/>
      <c r="L19" s="23">
        <f>SUM(L16:L18)</f>
        <v>13100</v>
      </c>
    </row>
    <row r="20" spans="2:17" ht="15.75" thickBot="1" x14ac:dyDescent="0.3">
      <c r="B20" s="36" t="s">
        <v>17</v>
      </c>
      <c r="C20" s="36"/>
      <c r="D20" s="36"/>
      <c r="E20" s="36"/>
      <c r="F20" s="1"/>
      <c r="G20" s="1"/>
      <c r="H20" s="15">
        <f>H12+H19</f>
        <v>216400</v>
      </c>
      <c r="I20" s="6"/>
      <c r="J20" s="21">
        <f>J12+J19</f>
        <v>0</v>
      </c>
      <c r="K20" s="1"/>
      <c r="L20" s="25">
        <f>L12+L19</f>
        <v>-216400</v>
      </c>
    </row>
    <row r="21" spans="2:17" x14ac:dyDescent="0.25">
      <c r="J21" s="18"/>
      <c r="L21" s="19"/>
    </row>
    <row r="22" spans="2:17" x14ac:dyDescent="0.25">
      <c r="J22" s="18"/>
      <c r="L22" s="19"/>
    </row>
    <row r="23" spans="2:17" x14ac:dyDescent="0.25">
      <c r="B23" s="4" t="s">
        <v>10</v>
      </c>
      <c r="C23" s="4"/>
      <c r="D23" s="4"/>
      <c r="E23" s="4"/>
      <c r="J23" s="18"/>
      <c r="L23" s="19"/>
    </row>
    <row r="24" spans="2:17" x14ac:dyDescent="0.25">
      <c r="B24" s="12">
        <v>5090</v>
      </c>
      <c r="C24" s="12" t="s">
        <v>20</v>
      </c>
      <c r="D24" s="12"/>
      <c r="E24" s="12"/>
      <c r="F24" s="12"/>
      <c r="G24" s="12"/>
      <c r="H24" s="20">
        <v>-155100</v>
      </c>
      <c r="I24" s="14"/>
      <c r="J24" s="20"/>
      <c r="K24" s="12"/>
      <c r="L24" s="23">
        <f t="shared" ref="L24:L25" si="2">J24-H24</f>
        <v>155100</v>
      </c>
    </row>
    <row r="25" spans="2:17" x14ac:dyDescent="0.25">
      <c r="B25" s="12">
        <v>5061</v>
      </c>
      <c r="C25" s="12" t="s">
        <v>22</v>
      </c>
      <c r="D25" s="12"/>
      <c r="E25" s="12"/>
      <c r="F25" s="12"/>
      <c r="G25" s="12"/>
      <c r="H25" s="13">
        <v>-22500</v>
      </c>
      <c r="I25" s="14"/>
      <c r="J25" s="20"/>
      <c r="K25" s="12"/>
      <c r="L25" s="23">
        <f t="shared" si="2"/>
        <v>22500</v>
      </c>
    </row>
    <row r="26" spans="2:17" x14ac:dyDescent="0.25">
      <c r="B26" s="12">
        <v>6150</v>
      </c>
      <c r="C26" s="12" t="s">
        <v>11</v>
      </c>
      <c r="D26" s="12"/>
      <c r="E26" s="12"/>
      <c r="F26" s="12"/>
      <c r="G26" s="12"/>
      <c r="H26" s="13">
        <v>-4500</v>
      </c>
      <c r="I26" s="14"/>
      <c r="J26" s="20"/>
      <c r="K26" s="12"/>
      <c r="L26" s="23">
        <f>J26-H26</f>
        <v>4500</v>
      </c>
    </row>
    <row r="27" spans="2:17" x14ac:dyDescent="0.25">
      <c r="B27" s="12">
        <v>6375</v>
      </c>
      <c r="C27" s="12" t="s">
        <v>23</v>
      </c>
      <c r="D27" s="12"/>
      <c r="E27" s="12"/>
      <c r="F27" s="12"/>
      <c r="G27" s="12"/>
      <c r="H27" s="13">
        <v>-2500</v>
      </c>
      <c r="I27" s="14"/>
      <c r="J27" s="20"/>
      <c r="K27" s="12"/>
      <c r="L27" s="23">
        <f>J27-H27</f>
        <v>2500</v>
      </c>
    </row>
    <row r="28" spans="2:17" x14ac:dyDescent="0.25">
      <c r="B28" s="12">
        <v>6380</v>
      </c>
      <c r="C28" s="12" t="s">
        <v>24</v>
      </c>
      <c r="D28" s="12"/>
      <c r="E28" s="12"/>
      <c r="F28" s="12"/>
      <c r="G28" s="12"/>
      <c r="H28" s="13">
        <v>-500</v>
      </c>
      <c r="I28" s="14"/>
      <c r="J28" s="20"/>
      <c r="K28" s="12"/>
      <c r="L28" s="23">
        <f t="shared" ref="L28" si="3">J28-H28</f>
        <v>500</v>
      </c>
    </row>
    <row r="29" spans="2:17" x14ac:dyDescent="0.25">
      <c r="B29" s="12">
        <v>6570</v>
      </c>
      <c r="C29" s="12" t="s">
        <v>12</v>
      </c>
      <c r="D29" s="12"/>
      <c r="E29" s="12"/>
      <c r="F29" s="12"/>
      <c r="G29" s="12"/>
      <c r="H29" s="13">
        <v>-4000</v>
      </c>
      <c r="I29" s="14"/>
      <c r="J29" s="20"/>
      <c r="K29" s="12"/>
      <c r="L29" s="23">
        <f t="shared" ref="L29:L33" si="4">J29-H29</f>
        <v>4000</v>
      </c>
    </row>
    <row r="30" spans="2:17" x14ac:dyDescent="0.25">
      <c r="B30" s="12">
        <v>6575</v>
      </c>
      <c r="C30" s="12" t="s">
        <v>25</v>
      </c>
      <c r="D30" s="12"/>
      <c r="E30" s="12"/>
      <c r="F30" s="12"/>
      <c r="G30" s="12"/>
      <c r="H30" s="13">
        <v>-6000</v>
      </c>
      <c r="I30" s="14"/>
      <c r="J30" s="20"/>
      <c r="K30" s="12"/>
      <c r="L30" s="28">
        <f t="shared" si="4"/>
        <v>6000</v>
      </c>
      <c r="O30" s="29"/>
      <c r="Q30" s="27"/>
    </row>
    <row r="31" spans="2:17" x14ac:dyDescent="0.25">
      <c r="B31" s="12">
        <v>6580</v>
      </c>
      <c r="C31" s="12" t="s">
        <v>29</v>
      </c>
      <c r="D31" s="12"/>
      <c r="E31" s="12"/>
      <c r="F31" s="12"/>
      <c r="G31" s="12"/>
      <c r="H31" s="13">
        <v>-9500</v>
      </c>
      <c r="I31" s="14"/>
      <c r="J31" s="20"/>
      <c r="K31" s="12"/>
      <c r="L31" s="28">
        <f t="shared" si="4"/>
        <v>9500</v>
      </c>
      <c r="O31" s="29"/>
      <c r="Q31" s="27"/>
    </row>
    <row r="32" spans="2:17" x14ac:dyDescent="0.25">
      <c r="B32" s="12">
        <v>6390</v>
      </c>
      <c r="C32" s="12" t="s">
        <v>21</v>
      </c>
      <c r="D32" s="12"/>
      <c r="E32" s="12"/>
      <c r="F32" s="12"/>
      <c r="G32" s="12"/>
      <c r="H32" s="13">
        <v>-6621</v>
      </c>
      <c r="I32" s="14"/>
      <c r="J32" s="20"/>
      <c r="K32" s="12"/>
      <c r="L32" s="23">
        <f t="shared" si="4"/>
        <v>6621</v>
      </c>
      <c r="O32" s="29"/>
    </row>
    <row r="33" spans="2:15" x14ac:dyDescent="0.25">
      <c r="B33" s="12">
        <v>8930</v>
      </c>
      <c r="C33" s="12" t="s">
        <v>19</v>
      </c>
      <c r="D33" s="12"/>
      <c r="E33" s="12"/>
      <c r="F33" s="12"/>
      <c r="G33" s="12"/>
      <c r="H33" s="13">
        <v>-5000</v>
      </c>
      <c r="I33" s="14"/>
      <c r="J33" s="20"/>
      <c r="K33" s="12"/>
      <c r="L33" s="23">
        <f t="shared" si="4"/>
        <v>5000</v>
      </c>
      <c r="O33" s="29"/>
    </row>
    <row r="34" spans="2:15" ht="15.75" thickBot="1" x14ac:dyDescent="0.3">
      <c r="B34" s="36" t="s">
        <v>13</v>
      </c>
      <c r="C34" s="36"/>
      <c r="D34" s="36"/>
      <c r="E34" s="36"/>
      <c r="F34" s="1"/>
      <c r="G34" s="1"/>
      <c r="H34" s="21">
        <f>SUM(H24:H33)</f>
        <v>-216221</v>
      </c>
      <c r="I34" s="6"/>
      <c r="J34" s="21">
        <f>SUM(J24:J33)</f>
        <v>0</v>
      </c>
      <c r="K34" s="1"/>
      <c r="L34" s="25">
        <f>SUM(L24:L33)</f>
        <v>216221</v>
      </c>
      <c r="O34" s="29"/>
    </row>
    <row r="35" spans="2:15" x14ac:dyDescent="0.25">
      <c r="J35" s="18"/>
      <c r="L35" s="24"/>
    </row>
    <row r="36" spans="2:15" ht="15.75" thickBot="1" x14ac:dyDescent="0.3">
      <c r="B36" s="30" t="s">
        <v>14</v>
      </c>
      <c r="C36" s="30"/>
      <c r="D36" s="30"/>
      <c r="E36" s="30"/>
      <c r="F36" s="30"/>
      <c r="G36" s="30"/>
      <c r="H36" s="31">
        <f>H20+H34</f>
        <v>179</v>
      </c>
      <c r="I36" s="32"/>
      <c r="J36" s="33">
        <f>J20+J34</f>
        <v>0</v>
      </c>
      <c r="K36" s="34"/>
      <c r="L36" s="35">
        <f>L20+L34</f>
        <v>-179</v>
      </c>
    </row>
  </sheetData>
  <mergeCells count="8">
    <mergeCell ref="B34:E34"/>
    <mergeCell ref="B15:E15"/>
    <mergeCell ref="B2:D2"/>
    <mergeCell ref="F2:L2"/>
    <mergeCell ref="B5:E5"/>
    <mergeCell ref="B12:E12"/>
    <mergeCell ref="B20:E20"/>
    <mergeCell ref="B3:E3"/>
  </mergeCells>
  <pageMargins left="0.70866141732283472" right="0.70866141732283472" top="0.74803149606299213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Ögren</dc:creator>
  <cp:lastModifiedBy>Jan Ögren</cp:lastModifiedBy>
  <cp:lastPrinted>2025-01-20T09:00:40Z</cp:lastPrinted>
  <dcterms:created xsi:type="dcterms:W3CDTF">2016-03-02T18:11:33Z</dcterms:created>
  <dcterms:modified xsi:type="dcterms:W3CDTF">2025-01-30T16:55:05Z</dcterms:modified>
</cp:coreProperties>
</file>